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UBLICIDADES" sheetId="1" r:id="rId4"/>
    <sheet state="visible" name="PROSPECCAO" sheetId="2" r:id="rId5"/>
    <sheet state="visible" name="PAGAMENTOS" sheetId="3" r:id="rId6"/>
    <sheet state="visible" name="INFLUENCIADORES" sheetId="4" r:id="rId7"/>
  </sheets>
  <definedNames/>
  <calcPr/>
  <extLst>
    <ext uri="GoogleSheetsCustomDataVersion2">
      <go:sheetsCustomData xmlns:go="http://customooxmlschemas.google.com/" r:id="rId8" roundtripDataChecksum="ov+jhM7ItlcarPjQDPsd1oXUYDUsm1R3nz+Vzjhhr7w="/>
    </ext>
  </extLst>
</workbook>
</file>

<file path=xl/sharedStrings.xml><?xml version="1.0" encoding="utf-8"?>
<sst xmlns="http://schemas.openxmlformats.org/spreadsheetml/2006/main" count="166" uniqueCount="88">
  <si>
    <t>LOGIN_CLIENTE</t>
  </si>
  <si>
    <t>DATA</t>
  </si>
  <si>
    <t>ANO</t>
  </si>
  <si>
    <t>MES</t>
  </si>
  <si>
    <t>MES_NOME</t>
  </si>
  <si>
    <t>INFLUENCIADORA</t>
  </si>
  <si>
    <t>NICHO</t>
  </si>
  <si>
    <t>MARCA</t>
  </si>
  <si>
    <t>REDE_SOCIAL</t>
  </si>
  <si>
    <t>PRECO_PUBLI</t>
  </si>
  <si>
    <t>PORCENTAGEM_INFLU</t>
  </si>
  <si>
    <t>RECEITA_INFLU</t>
  </si>
  <si>
    <t>ENTREGAS</t>
  </si>
  <si>
    <t>DATAS_PUBLICACOES</t>
  </si>
  <si>
    <t>MAISA</t>
  </si>
  <si>
    <t>JANEIRO</t>
  </si>
  <si>
    <t>MODA</t>
  </si>
  <si>
    <t>IPANEMA</t>
  </si>
  <si>
    <t>INSTAGRAM</t>
  </si>
  <si>
    <t>1 REELS</t>
  </si>
  <si>
    <t>LARISSAMANOELA</t>
  </si>
  <si>
    <t>MARÇO</t>
  </si>
  <si>
    <t>AMARO</t>
  </si>
  <si>
    <t>1 REELS
1 SEQ. STORIES</t>
  </si>
  <si>
    <t>05/03/2026
09/03/2026</t>
  </si>
  <si>
    <t>CANAL</t>
  </si>
  <si>
    <t>STATUS</t>
  </si>
  <si>
    <t>WHATSAPP</t>
  </si>
  <si>
    <t>PUBLI FECHADA</t>
  </si>
  <si>
    <t>SHOPEE</t>
  </si>
  <si>
    <t>ORCAMENTO ENVIADO</t>
  </si>
  <si>
    <t>FORMULARIO</t>
  </si>
  <si>
    <t>CEA</t>
  </si>
  <si>
    <t>RENNER</t>
  </si>
  <si>
    <t>EMAIL</t>
  </si>
  <si>
    <t>APRESENTADO</t>
  </si>
  <si>
    <t>RIACHUELO</t>
  </si>
  <si>
    <t>STATUS_NF</t>
  </si>
  <si>
    <t>EMISSAO_NF</t>
  </si>
  <si>
    <t>PRAZO_DIAS</t>
  </si>
  <si>
    <t>DATA_PREVISTA</t>
  </si>
  <si>
    <t>VENCIMENTO</t>
  </si>
  <si>
    <t>RECEBIDO</t>
  </si>
  <si>
    <t>STATUS_PAGAMENTO</t>
  </si>
  <si>
    <t>NF EMITIDA</t>
  </si>
  <si>
    <t>CONCLUIDO</t>
  </si>
  <si>
    <t>NOME COMPLETO</t>
  </si>
  <si>
    <t>MAISA SILVA</t>
  </si>
  <si>
    <t>DATA DE NASCIMENTO</t>
  </si>
  <si>
    <t>IDADE</t>
  </si>
  <si>
    <t>CPF</t>
  </si>
  <si>
    <t>123.456.789.10</t>
  </si>
  <si>
    <t>RG</t>
  </si>
  <si>
    <t>12.345.678-9</t>
  </si>
  <si>
    <t>ENDEREÇO</t>
  </si>
  <si>
    <t>Rua do sbt, 333, casa 123 Jardim encantado</t>
  </si>
  <si>
    <t>CIDADE</t>
  </si>
  <si>
    <t>SÃO PAULO</t>
  </si>
  <si>
    <t>ESTADO</t>
  </si>
  <si>
    <t>SP</t>
  </si>
  <si>
    <t>CEP</t>
  </si>
  <si>
    <t>12345-123</t>
  </si>
  <si>
    <t>E-MAIL</t>
  </si>
  <si>
    <t>maisa@hotmail.com</t>
  </si>
  <si>
    <t>E-MAIL BE BRAVE</t>
  </si>
  <si>
    <t>maisa@minhaagencia.com.br</t>
  </si>
  <si>
    <t>TELEFONE</t>
  </si>
  <si>
    <t>11 91234-5678</t>
  </si>
  <si>
    <t>https://www.instagram.com/maisa</t>
  </si>
  <si>
    <t>https://www.instagram.com/LARISSAMANOELA</t>
  </si>
  <si>
    <t>TIKTOK</t>
  </si>
  <si>
    <t>https://www.tiktok.com/@maisa</t>
  </si>
  <si>
    <t>YOUTUBE</t>
  </si>
  <si>
    <t>https://www.youtube.com/@maisasilvaoficial</t>
  </si>
  <si>
    <t>RAZÃO SOCIAL</t>
  </si>
  <si>
    <t>MAISA SILVA LTDA</t>
  </si>
  <si>
    <t>CNPJ</t>
  </si>
  <si>
    <t>22.456.123/0001-10</t>
  </si>
  <si>
    <t>ENDEREÇO DA EMPRESA</t>
  </si>
  <si>
    <t>SAO PAULO</t>
  </si>
  <si>
    <t>BANCO</t>
  </si>
  <si>
    <t>INTER - 077</t>
  </si>
  <si>
    <t>AGÊNCIA</t>
  </si>
  <si>
    <t>0001</t>
  </si>
  <si>
    <t>CONTA</t>
  </si>
  <si>
    <t>1234567-2</t>
  </si>
  <si>
    <t>CHAVE-PIX</t>
  </si>
  <si>
    <t>DRIVE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</si>
</sst>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[$R$ -416]#,##0.00"/>
    <numFmt numFmtId="166" formatCode="d/m/yyyy"/>
  </numFmts>
  <fonts count="9">
    <font>
      <sz val="12.0"/>
      <color theme="1"/>
      <name val="Calibri"/>
      <scheme val="minor"/>
    </font>
    <font>
      <color rgb="FFFFFFFF"/>
      <name val="Calibri"/>
      <scheme val="minor"/>
    </font>
    <font>
      <color theme="1"/>
      <name val="Arial"/>
    </font>
    <font>
      <color theme="1"/>
      <name val="Calibri"/>
      <scheme val="minor"/>
    </font>
    <font>
      <sz val="9.0"/>
      <color rgb="FF1A1A18"/>
      <name val="Arial"/>
    </font>
    <font>
      <b/>
      <color theme="1"/>
      <name val="Arial"/>
    </font>
    <font>
      <u/>
      <color rgb="FF0000FF"/>
      <name val="Arial"/>
    </font>
    <font>
      <u/>
      <sz val="11.0"/>
      <color rgb="FF0000FF"/>
      <name val="Arial"/>
    </font>
    <font>
      <u/>
      <color rgb="FF0000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0" fontId="2" numFmtId="0" xfId="0" applyAlignment="1" applyFont="1">
      <alignment readingOrder="0" vertical="bottom"/>
    </xf>
    <xf borderId="0" fillId="0" fontId="2" numFmtId="164" xfId="0" applyAlignment="1" applyFont="1" applyNumberFormat="1">
      <alignment readingOrder="0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2" numFmtId="165" xfId="0" applyAlignment="1" applyFont="1" applyNumberFormat="1">
      <alignment readingOrder="0" vertical="bottom"/>
    </xf>
    <xf borderId="0" fillId="0" fontId="3" numFmtId="165" xfId="0" applyAlignment="1" applyFont="1" applyNumberFormat="1">
      <alignment readingOrder="0"/>
    </xf>
    <xf borderId="0" fillId="0" fontId="3" numFmtId="10" xfId="0" applyAlignment="1" applyFont="1" applyNumberFormat="1">
      <alignment readingOrder="0"/>
    </xf>
    <xf borderId="0" fillId="0" fontId="2" numFmtId="165" xfId="0" applyAlignment="1" applyFont="1" applyNumberFormat="1">
      <alignment horizontal="right" vertical="bottom"/>
    </xf>
    <xf borderId="0" fillId="0" fontId="2" numFmtId="164" xfId="0" applyAlignment="1" applyFont="1" applyNumberFormat="1">
      <alignment horizontal="center" vertical="bottom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1" fillId="3" fontId="4" numFmtId="0" xfId="0" applyBorder="1" applyFill="1" applyFont="1"/>
    <xf borderId="0" fillId="0" fontId="2" numFmtId="0" xfId="0" applyAlignment="1" applyFont="1">
      <alignment readingOrder="0" vertical="bottom"/>
    </xf>
    <xf borderId="1" fillId="3" fontId="4" numFmtId="0" xfId="0" applyAlignment="1" applyBorder="1" applyFill="1" applyFont="1">
      <alignment readingOrder="0"/>
    </xf>
    <xf borderId="0" fillId="0" fontId="2" numFmtId="165" xfId="0" applyAlignment="1" applyFont="1" applyNumberFormat="1">
      <alignment horizontal="right" readingOrder="0" vertical="bottom"/>
    </xf>
    <xf borderId="0" fillId="0" fontId="2" numFmtId="10" xfId="0" applyAlignment="1" applyFont="1" applyNumberFormat="1">
      <alignment horizontal="right" vertical="bottom"/>
    </xf>
    <xf borderId="0" fillId="0" fontId="2" numFmtId="164" xfId="0" applyAlignment="1" applyFont="1" applyNumberFormat="1">
      <alignment horizontal="center" readingOrder="0" vertical="bottom"/>
    </xf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right" readingOrder="0" vertical="bottom"/>
    </xf>
    <xf borderId="0" fillId="0" fontId="5" numFmtId="0" xfId="0" applyFont="1"/>
    <xf borderId="0" fillId="0" fontId="5" numFmtId="0" xfId="0" applyAlignment="1" applyFont="1">
      <alignment horizontal="center" readingOrder="0"/>
    </xf>
    <xf borderId="0" fillId="0" fontId="2" numFmtId="0" xfId="0" applyFont="1"/>
    <xf borderId="0" fillId="0" fontId="2" numFmtId="0" xfId="0" applyAlignment="1" applyFont="1">
      <alignment horizontal="center" readingOrder="0" vertical="bottom"/>
    </xf>
    <xf borderId="0" fillId="0" fontId="2" numFmtId="166" xfId="0" applyAlignment="1" applyFont="1" applyNumberFormat="1">
      <alignment horizontal="center" readingOrder="0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readingOrder="0" shrinkToFit="0" wrapText="1"/>
    </xf>
    <xf borderId="0" fillId="0" fontId="6" numFmtId="0" xfId="0" applyAlignment="1" applyFont="1">
      <alignment horizontal="center" readingOrder="0" vertical="bottom"/>
    </xf>
    <xf borderId="0" fillId="0" fontId="7" numFmtId="0" xfId="0" applyAlignment="1" applyFont="1">
      <alignment horizontal="center" readingOrder="0" vertical="bottom"/>
    </xf>
    <xf borderId="0" fillId="0" fontId="8" numFmtId="0" xfId="0" applyAlignment="1" applyFont="1">
      <alignment horizontal="center" readingOrder="0"/>
    </xf>
    <xf borderId="0" fillId="0" fontId="2" numFmtId="49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nstagram.com/maisa" TargetMode="External"/><Relationship Id="rId2" Type="http://schemas.openxmlformats.org/officeDocument/2006/relationships/hyperlink" Target="https://www.instagram.com/LARISSAMANOELA" TargetMode="External"/><Relationship Id="rId3" Type="http://schemas.openxmlformats.org/officeDocument/2006/relationships/hyperlink" Target="https://www.tiktok.com/@maisa" TargetMode="External"/><Relationship Id="rId4" Type="http://schemas.openxmlformats.org/officeDocument/2006/relationships/hyperlink" Target="https://www.tiktok.com/@maisa" TargetMode="External"/><Relationship Id="rId5" Type="http://schemas.openxmlformats.org/officeDocument/2006/relationships/hyperlink" Target="https://www.youtube.com/@maisasilvaoficial" TargetMode="External"/><Relationship Id="rId6" Type="http://schemas.openxmlformats.org/officeDocument/2006/relationships/hyperlink" Target="https://www.youtube.com/@maisasilvaoficial" TargetMode="External"/><Relationship Id="rId7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1" width="14.22"/>
    <col customWidth="1" min="6" max="6" width="14.22"/>
    <col customWidth="1" min="12" max="12" width="11.89"/>
    <col customWidth="1" min="13" max="13" width="12.67"/>
    <col customWidth="1" min="14" max="14" width="16.22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2" t="s">
        <v>14</v>
      </c>
      <c r="B2" s="3">
        <v>46044.0</v>
      </c>
      <c r="C2" s="4">
        <v>2026.0</v>
      </c>
      <c r="D2" s="4">
        <v>1.0</v>
      </c>
      <c r="E2" s="5" t="s">
        <v>15</v>
      </c>
      <c r="F2" s="6" t="s">
        <v>14</v>
      </c>
      <c r="G2" s="2" t="s">
        <v>16</v>
      </c>
      <c r="H2" s="2" t="s">
        <v>17</v>
      </c>
      <c r="I2" s="5" t="s">
        <v>18</v>
      </c>
      <c r="J2" s="7">
        <v>85000.0</v>
      </c>
      <c r="K2" s="8">
        <v>0.8</v>
      </c>
      <c r="L2" s="9">
        <f t="shared" ref="L2:L4" si="1">J2*K2</f>
        <v>68000</v>
      </c>
      <c r="M2" s="5" t="s">
        <v>19</v>
      </c>
      <c r="N2" s="10">
        <v>46055.0</v>
      </c>
    </row>
    <row r="3">
      <c r="A3" s="11" t="s">
        <v>20</v>
      </c>
      <c r="B3" s="12">
        <v>46106.0</v>
      </c>
      <c r="C3" s="11">
        <v>2026.0</v>
      </c>
      <c r="D3" s="11">
        <v>3.0</v>
      </c>
      <c r="E3" s="11" t="s">
        <v>21</v>
      </c>
      <c r="F3" s="11" t="s">
        <v>20</v>
      </c>
      <c r="G3" s="11" t="s">
        <v>16</v>
      </c>
      <c r="H3" s="11" t="s">
        <v>22</v>
      </c>
      <c r="I3" s="11" t="s">
        <v>18</v>
      </c>
      <c r="J3" s="7">
        <v>70000.0</v>
      </c>
      <c r="K3" s="8">
        <v>0.8</v>
      </c>
      <c r="L3" s="9">
        <f t="shared" si="1"/>
        <v>56000</v>
      </c>
      <c r="M3" s="11" t="s">
        <v>23</v>
      </c>
      <c r="N3" s="11" t="s">
        <v>24</v>
      </c>
    </row>
    <row r="4">
      <c r="J4" s="7"/>
      <c r="K4" s="8"/>
      <c r="L4" s="9">
        <f t="shared" si="1"/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1" width="14.22"/>
    <col customWidth="1" min="6" max="6" width="13.89"/>
    <col customWidth="1" min="9" max="9" width="25.6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25</v>
      </c>
      <c r="I1" s="1" t="s">
        <v>26</v>
      </c>
    </row>
    <row r="2">
      <c r="A2" s="11" t="s">
        <v>14</v>
      </c>
      <c r="B2" s="12">
        <v>46026.0</v>
      </c>
      <c r="C2" s="11">
        <v>2026.0</v>
      </c>
      <c r="D2" s="11">
        <v>1.0</v>
      </c>
      <c r="E2" s="11" t="s">
        <v>15</v>
      </c>
      <c r="F2" s="11" t="s">
        <v>14</v>
      </c>
      <c r="G2" s="11" t="s">
        <v>17</v>
      </c>
      <c r="H2" s="13" t="s">
        <v>27</v>
      </c>
      <c r="I2" s="14" t="s">
        <v>28</v>
      </c>
    </row>
    <row r="3">
      <c r="A3" s="11" t="s">
        <v>20</v>
      </c>
      <c r="B3" s="12">
        <v>46026.0</v>
      </c>
      <c r="C3" s="11">
        <v>2026.0</v>
      </c>
      <c r="D3" s="11">
        <v>1.0</v>
      </c>
      <c r="E3" s="11" t="s">
        <v>15</v>
      </c>
      <c r="F3" s="11" t="s">
        <v>14</v>
      </c>
      <c r="G3" s="11" t="s">
        <v>29</v>
      </c>
      <c r="H3" s="13" t="s">
        <v>27</v>
      </c>
      <c r="I3" s="5" t="s">
        <v>30</v>
      </c>
    </row>
    <row r="4">
      <c r="A4" s="11" t="s">
        <v>14</v>
      </c>
      <c r="B4" s="12">
        <v>46026.0</v>
      </c>
      <c r="C4" s="11">
        <v>2026.0</v>
      </c>
      <c r="D4" s="11">
        <v>1.0</v>
      </c>
      <c r="E4" s="11" t="s">
        <v>15</v>
      </c>
      <c r="F4" s="11" t="s">
        <v>14</v>
      </c>
      <c r="G4" s="11" t="s">
        <v>22</v>
      </c>
      <c r="H4" s="15" t="s">
        <v>31</v>
      </c>
      <c r="I4" s="5" t="s">
        <v>30</v>
      </c>
    </row>
    <row r="5">
      <c r="A5" s="11" t="s">
        <v>14</v>
      </c>
      <c r="B5" s="12">
        <v>46026.0</v>
      </c>
      <c r="C5" s="11">
        <v>2026.0</v>
      </c>
      <c r="D5" s="11">
        <v>1.0</v>
      </c>
      <c r="E5" s="11" t="s">
        <v>15</v>
      </c>
      <c r="F5" s="11" t="s">
        <v>14</v>
      </c>
      <c r="G5" s="11" t="s">
        <v>32</v>
      </c>
      <c r="H5" s="13" t="s">
        <v>27</v>
      </c>
      <c r="I5" s="5" t="s">
        <v>30</v>
      </c>
    </row>
    <row r="6">
      <c r="A6" s="11" t="s">
        <v>20</v>
      </c>
      <c r="B6" s="12">
        <v>46026.0</v>
      </c>
      <c r="C6" s="11">
        <v>2026.0</v>
      </c>
      <c r="D6" s="11">
        <v>1.0</v>
      </c>
      <c r="E6" s="11" t="s">
        <v>15</v>
      </c>
      <c r="F6" s="11" t="s">
        <v>14</v>
      </c>
      <c r="G6" s="11" t="s">
        <v>33</v>
      </c>
      <c r="H6" s="15" t="s">
        <v>34</v>
      </c>
      <c r="I6" s="14" t="s">
        <v>35</v>
      </c>
    </row>
    <row r="7">
      <c r="A7" s="11" t="s">
        <v>14</v>
      </c>
      <c r="B7" s="12">
        <v>46026.0</v>
      </c>
      <c r="C7" s="11">
        <v>2026.0</v>
      </c>
      <c r="D7" s="11">
        <v>1.0</v>
      </c>
      <c r="E7" s="11" t="s">
        <v>15</v>
      </c>
      <c r="F7" s="11" t="s">
        <v>14</v>
      </c>
      <c r="G7" s="11" t="s">
        <v>36</v>
      </c>
      <c r="H7" s="13" t="s">
        <v>27</v>
      </c>
      <c r="I7" s="5" t="s">
        <v>30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InputMessage="1" showErrorMessage="1" prompt="Clique e digite um valor da lista de itens" sqref="H2:H7">
      <formula1>"EMAIL,WHATSAPP,FORMULARIO"</formula1>
    </dataValidation>
    <dataValidation type="list" allowBlank="1" showErrorMessage="1" sqref="I2:I7">
      <formula1>"APRESENTADO,NAO INTERESSADO,EM NEGOCIACAO,PUBLI FECHADA,ORCAMENTO ENVIADO,RETORNEI O CONTATO"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1" width="17.11"/>
    <col customWidth="1" min="5" max="5" width="11.89"/>
    <col customWidth="1" min="9" max="9" width="12.22"/>
    <col customWidth="1" min="12" max="12" width="16.56"/>
  </cols>
  <sheetData>
    <row r="1">
      <c r="A1" s="1" t="s">
        <v>0</v>
      </c>
      <c r="B1" s="1" t="s">
        <v>7</v>
      </c>
      <c r="C1" s="1" t="s">
        <v>9</v>
      </c>
      <c r="D1" s="1" t="s">
        <v>10</v>
      </c>
      <c r="E1" s="1" t="s">
        <v>11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</row>
    <row r="2">
      <c r="A2" s="2" t="s">
        <v>14</v>
      </c>
      <c r="B2" s="2" t="s">
        <v>17</v>
      </c>
      <c r="C2" s="16">
        <v>85000.0</v>
      </c>
      <c r="D2" s="17">
        <v>0.8</v>
      </c>
      <c r="E2" s="9">
        <f t="shared" ref="E2:E3" si="1">C2*D2</f>
        <v>68000</v>
      </c>
      <c r="F2" s="5" t="s">
        <v>44</v>
      </c>
      <c r="G2" s="18">
        <v>46058.0</v>
      </c>
      <c r="H2" s="19">
        <v>45.0</v>
      </c>
      <c r="I2" s="10">
        <f t="shared" ref="I2:I3" si="2">G2+H2</f>
        <v>46103</v>
      </c>
      <c r="J2" s="20">
        <v>46104.0</v>
      </c>
      <c r="K2" s="20">
        <v>46104.0</v>
      </c>
      <c r="L2" s="5" t="s">
        <v>45</v>
      </c>
    </row>
    <row r="3">
      <c r="A3" s="2" t="s">
        <v>20</v>
      </c>
      <c r="B3" s="2" t="s">
        <v>22</v>
      </c>
      <c r="C3" s="16">
        <v>70000.0</v>
      </c>
      <c r="D3" s="17">
        <v>0.8</v>
      </c>
      <c r="E3" s="9">
        <f t="shared" si="1"/>
        <v>56000</v>
      </c>
      <c r="F3" s="5" t="s">
        <v>44</v>
      </c>
      <c r="G3" s="18">
        <v>46058.0</v>
      </c>
      <c r="H3" s="19">
        <v>45.0</v>
      </c>
      <c r="I3" s="10">
        <f t="shared" si="2"/>
        <v>46103</v>
      </c>
      <c r="J3" s="20">
        <v>46104.0</v>
      </c>
      <c r="K3" s="20">
        <v>46104.0</v>
      </c>
      <c r="L3" s="5" t="s">
        <v>45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1" width="23.11"/>
    <col customWidth="1" min="2" max="2" width="44.11"/>
    <col customWidth="1" min="3" max="3" width="38.78"/>
  </cols>
  <sheetData>
    <row r="1">
      <c r="A1" s="21" t="s">
        <v>0</v>
      </c>
      <c r="B1" s="22" t="s">
        <v>14</v>
      </c>
      <c r="C1" s="22" t="s">
        <v>20</v>
      </c>
    </row>
    <row r="2">
      <c r="A2" s="23" t="s">
        <v>46</v>
      </c>
      <c r="B2" s="24" t="s">
        <v>47</v>
      </c>
      <c r="C2" s="24" t="s">
        <v>47</v>
      </c>
    </row>
    <row r="3">
      <c r="A3" s="23" t="s">
        <v>48</v>
      </c>
      <c r="B3" s="25">
        <v>37398.0</v>
      </c>
      <c r="C3" s="25">
        <v>37398.0</v>
      </c>
    </row>
    <row r="4">
      <c r="A4" s="23" t="s">
        <v>49</v>
      </c>
      <c r="B4" s="26">
        <f t="shared" ref="B4:C4" si="1">DATEDIF(B3, TODAY(), "Y")</f>
        <v>24</v>
      </c>
      <c r="C4" s="26">
        <f t="shared" si="1"/>
        <v>24</v>
      </c>
    </row>
    <row r="5">
      <c r="A5" s="23" t="s">
        <v>50</v>
      </c>
      <c r="B5" s="24" t="s">
        <v>51</v>
      </c>
      <c r="C5" s="24" t="s">
        <v>51</v>
      </c>
    </row>
    <row r="6">
      <c r="A6" s="23" t="s">
        <v>52</v>
      </c>
      <c r="B6" s="24" t="s">
        <v>53</v>
      </c>
      <c r="C6" s="24" t="s">
        <v>53</v>
      </c>
    </row>
    <row r="7">
      <c r="A7" s="23" t="s">
        <v>54</v>
      </c>
      <c r="B7" s="27" t="s">
        <v>55</v>
      </c>
      <c r="C7" s="27" t="s">
        <v>55</v>
      </c>
    </row>
    <row r="8">
      <c r="A8" s="23" t="s">
        <v>56</v>
      </c>
      <c r="B8" s="24" t="s">
        <v>57</v>
      </c>
      <c r="C8" s="24" t="s">
        <v>57</v>
      </c>
    </row>
    <row r="9">
      <c r="A9" s="23" t="s">
        <v>58</v>
      </c>
      <c r="B9" s="24" t="s">
        <v>59</v>
      </c>
      <c r="C9" s="24" t="s">
        <v>59</v>
      </c>
    </row>
    <row r="10">
      <c r="A10" s="23" t="s">
        <v>60</v>
      </c>
      <c r="B10" s="24" t="s">
        <v>61</v>
      </c>
      <c r="C10" s="24" t="s">
        <v>61</v>
      </c>
    </row>
    <row r="11">
      <c r="A11" s="23" t="s">
        <v>62</v>
      </c>
      <c r="B11" s="24" t="s">
        <v>63</v>
      </c>
      <c r="C11" s="24" t="s">
        <v>63</v>
      </c>
    </row>
    <row r="12">
      <c r="A12" s="23" t="s">
        <v>64</v>
      </c>
      <c r="B12" s="24" t="s">
        <v>65</v>
      </c>
      <c r="C12" s="24" t="s">
        <v>65</v>
      </c>
    </row>
    <row r="13">
      <c r="A13" s="23" t="s">
        <v>66</v>
      </c>
      <c r="B13" s="24" t="s">
        <v>67</v>
      </c>
      <c r="C13" s="24" t="s">
        <v>67</v>
      </c>
    </row>
    <row r="14">
      <c r="A14" s="23" t="s">
        <v>18</v>
      </c>
      <c r="B14" s="28" t="s">
        <v>68</v>
      </c>
      <c r="C14" s="28" t="s">
        <v>69</v>
      </c>
    </row>
    <row r="15">
      <c r="A15" s="23" t="s">
        <v>70</v>
      </c>
      <c r="B15" s="29" t="s">
        <v>71</v>
      </c>
      <c r="C15" s="29" t="s">
        <v>71</v>
      </c>
    </row>
    <row r="16">
      <c r="A16" s="23" t="s">
        <v>72</v>
      </c>
      <c r="B16" s="30" t="s">
        <v>73</v>
      </c>
      <c r="C16" s="30" t="s">
        <v>73</v>
      </c>
    </row>
    <row r="17">
      <c r="A17" s="23" t="s">
        <v>74</v>
      </c>
      <c r="B17" s="24" t="s">
        <v>75</v>
      </c>
      <c r="C17" s="24" t="s">
        <v>75</v>
      </c>
    </row>
    <row r="18">
      <c r="A18" s="23" t="s">
        <v>76</v>
      </c>
      <c r="B18" s="24" t="s">
        <v>77</v>
      </c>
      <c r="C18" s="24" t="s">
        <v>77</v>
      </c>
    </row>
    <row r="19">
      <c r="A19" s="23" t="s">
        <v>78</v>
      </c>
      <c r="B19" s="27" t="s">
        <v>55</v>
      </c>
      <c r="C19" s="27" t="s">
        <v>55</v>
      </c>
    </row>
    <row r="20">
      <c r="A20" s="23" t="s">
        <v>56</v>
      </c>
      <c r="B20" s="24" t="s">
        <v>79</v>
      </c>
      <c r="C20" s="24" t="s">
        <v>79</v>
      </c>
    </row>
    <row r="21" ht="15.75" customHeight="1">
      <c r="A21" s="23" t="s">
        <v>58</v>
      </c>
      <c r="B21" s="24" t="s">
        <v>59</v>
      </c>
      <c r="C21" s="24" t="s">
        <v>59</v>
      </c>
    </row>
    <row r="22" ht="15.75" customHeight="1">
      <c r="A22" s="23" t="s">
        <v>80</v>
      </c>
      <c r="B22" s="26" t="s">
        <v>81</v>
      </c>
      <c r="C22" s="26" t="s">
        <v>81</v>
      </c>
    </row>
    <row r="23" ht="15.75" customHeight="1">
      <c r="A23" s="23" t="s">
        <v>82</v>
      </c>
      <c r="B23" s="31" t="s">
        <v>83</v>
      </c>
      <c r="C23" s="31" t="s">
        <v>83</v>
      </c>
    </row>
    <row r="24" ht="15.75" customHeight="1">
      <c r="A24" s="23" t="s">
        <v>84</v>
      </c>
      <c r="B24" s="24" t="s">
        <v>85</v>
      </c>
      <c r="C24" s="24" t="s">
        <v>85</v>
      </c>
    </row>
    <row r="25" ht="15.75" customHeight="1">
      <c r="A25" s="23" t="s">
        <v>86</v>
      </c>
      <c r="B25" s="24" t="s">
        <v>77</v>
      </c>
      <c r="C25" s="24" t="s">
        <v>77</v>
      </c>
    </row>
    <row r="26" ht="15.75" customHeight="1">
      <c r="A26" s="23" t="s">
        <v>87</v>
      </c>
      <c r="B26" s="26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14"/>
    <hyperlink r:id="rId2" ref="C14"/>
    <hyperlink r:id="rId3" ref="B15"/>
    <hyperlink r:id="rId4" ref="C15"/>
    <hyperlink r:id="rId5" ref="B16"/>
    <hyperlink r:id="rId6" ref="C16"/>
  </hyperlinks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